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4EB8DBD3-40AE-46DD-A048-A990538967DE}" xr6:coauthVersionLast="47" xr6:coauthVersionMax="47" xr10:uidLastSave="{00000000-0000-0000-0000-000000000000}"/>
  <bookViews>
    <workbookView xWindow="-120" yWindow="-120" windowWidth="29040" windowHeight="15720" xr2:uid="{86BBF017-5346-46C5-89D4-BC9641C60D32}"/>
  </bookViews>
  <sheets>
    <sheet name="최종처분(지정)" sheetId="1" r:id="rId1"/>
  </sheets>
  <definedNames>
    <definedName name="_xlnm._FilterDatabase" localSheetId="0" hidden="1">'최종처분(지정)'!$A$4:$W$4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5" i="1" s="1"/>
  <c r="P10" i="1"/>
  <c r="P9" i="1"/>
  <c r="P8" i="1"/>
  <c r="P7" i="1"/>
  <c r="P6" i="1"/>
  <c r="R5" i="1"/>
  <c r="Q5" i="1"/>
  <c r="O5" i="1"/>
  <c r="N5" i="1"/>
  <c r="M5" i="1"/>
  <c r="L5" i="1"/>
  <c r="K5" i="1"/>
</calcChain>
</file>

<file path=xl/sharedStrings.xml><?xml version="1.0" encoding="utf-8"?>
<sst xmlns="http://schemas.openxmlformats.org/spreadsheetml/2006/main" count="452" uniqueCount="265">
  <si>
    <t>연번</t>
    <phoneticPr fontId="7" type="noConversion"/>
  </si>
  <si>
    <t>인허가기관</t>
    <phoneticPr fontId="4" type="noConversion"/>
  </si>
  <si>
    <t>시·도</t>
    <phoneticPr fontId="9" type="noConversion"/>
  </si>
  <si>
    <t>시·군·구</t>
    <phoneticPr fontId="9" type="noConversion"/>
  </si>
  <si>
    <t>업체명</t>
    <phoneticPr fontId="4" type="noConversion"/>
  </si>
  <si>
    <t>대표자</t>
  </si>
  <si>
    <t>소재지</t>
  </si>
  <si>
    <t>공구</t>
    <phoneticPr fontId="4" type="noConversion"/>
  </si>
  <si>
    <t>영업대상 폐기물</t>
    <phoneticPr fontId="4" type="noConversion"/>
  </si>
  <si>
    <t>매립지
종류</t>
    <phoneticPr fontId="4" type="noConversion"/>
  </si>
  <si>
    <t>승인·허가내용</t>
    <phoneticPr fontId="4" type="noConversion"/>
  </si>
  <si>
    <t>사용개시신고내용</t>
    <phoneticPr fontId="4" type="noConversion"/>
  </si>
  <si>
    <t>기매립량
(2023년까지 전체누적)</t>
    <phoneticPr fontId="4" type="noConversion"/>
  </si>
  <si>
    <t>잔여매립가능량</t>
    <phoneticPr fontId="4" type="noConversion"/>
  </si>
  <si>
    <t>2023년 매립량(지정폐기물)</t>
    <phoneticPr fontId="7" type="noConversion"/>
  </si>
  <si>
    <t>사용가능기간</t>
    <phoneticPr fontId="4" type="noConversion"/>
  </si>
  <si>
    <t>전화번호</t>
  </si>
  <si>
    <t>허가(승인)일
(년.월.일)</t>
    <phoneticPr fontId="4" type="noConversion"/>
  </si>
  <si>
    <t>반납
신고일
(년.월.일)</t>
    <phoneticPr fontId="4" type="noConversion"/>
  </si>
  <si>
    <t>비고</t>
    <phoneticPr fontId="4" type="noConversion"/>
  </si>
  <si>
    <t>면적
(㎡)</t>
    <phoneticPr fontId="4" type="noConversion"/>
  </si>
  <si>
    <t>용량
(㎥)</t>
    <phoneticPr fontId="4" type="noConversion"/>
  </si>
  <si>
    <t>(㎥)</t>
  </si>
  <si>
    <t>㎥/년</t>
    <phoneticPr fontId="4" type="noConversion"/>
  </si>
  <si>
    <t>톤/년</t>
    <phoneticPr fontId="7" type="noConversion"/>
  </si>
  <si>
    <t>(년-년)</t>
    <phoneticPr fontId="4" type="noConversion"/>
  </si>
  <si>
    <t>27개소</t>
  </si>
  <si>
    <t>한강유역환경청</t>
  </si>
  <si>
    <t>경기도</t>
  </si>
  <si>
    <t>화성시</t>
  </si>
  <si>
    <t>(주)진흥중공업</t>
  </si>
  <si>
    <t>박찬양</t>
  </si>
  <si>
    <t xml:space="preserve"> 경기도 화성시 발안공단로 139(향남읍 구문천리 929-15)(화성 발안산단 내)</t>
  </si>
  <si>
    <t>단일</t>
  </si>
  <si>
    <t>◦폐수처리오니, 그 밖의 공정오니, 폐흡착제 및 폐흡수제, 광재, 분진, 폐주물사 및 폐사, 폐내화물 및 폐도자기조각, 안정화 또는 고형화·고화 처리물, 폐촉매, 소각재, 폐석면</t>
  </si>
  <si>
    <t>관리형</t>
  </si>
  <si>
    <t>2011-2026</t>
  </si>
  <si>
    <t>031-8059-2233</t>
  </si>
  <si>
    <t>2011.03.30</t>
  </si>
  <si>
    <t>낙동강유역환경청</t>
  </si>
  <si>
    <t>경상남도</t>
  </si>
  <si>
    <t>창원시</t>
  </si>
  <si>
    <t>(주)에코비트그린</t>
  </si>
  <si>
    <t>최인호,김태연.김영호,김상록</t>
  </si>
  <si>
    <t>경상남도 창원시 성산구 적현로번길(신촌동)</t>
  </si>
  <si>
    <t>4공구</t>
  </si>
  <si>
    <t>◦폐알칼리(수산화칼륨 및 수산화나트륨), 광재, 분진, 폐유, 폐주물사, 폐사, 폐내화물, 도자기조각, 소각재, 안정화 또는 고형화처리물, 폐석고, 폐석회, 폐합성고분자화합물, 오니류, 폐흡착제 및 폐흡수제(불연성). 폐촉매, 폐석면</t>
  </si>
  <si>
    <t>2014-2030</t>
  </si>
  <si>
    <t>055-210-3936</t>
  </si>
  <si>
    <t>2001.05.03</t>
    <phoneticPr fontId="3" type="noConversion"/>
  </si>
  <si>
    <t>울산광역시</t>
  </si>
  <si>
    <t>남구</t>
  </si>
  <si>
    <t>(주)유니큰</t>
  </si>
  <si>
    <t>PENEAU HERVE ROLAND</t>
  </si>
  <si>
    <t>울산광역시 남구 용잠동529-27</t>
  </si>
  <si>
    <t>3공구</t>
  </si>
  <si>
    <t>◦폐산(고상), 폐알칼리(고상), 폐유(Tar, 피치 및 기타 달리 분류되지 아니하는 폐유), 광재, 분진, 폐주물사, 샌드블라스트폐사, 폐내화물, 도자기조작, 소각잔재물, 안정화 또는 고형화처리물, 폐석고, 폐석회, 폐합성고분자화합물, 폐촉매, 폐흡수제 및 폐흡착제, 동식물 잔재물, 오니류(폐수처리오니, 공정오니), 폐석면</t>
  </si>
  <si>
    <t>2007-2024</t>
  </si>
  <si>
    <t>052-701-7742</t>
  </si>
  <si>
    <t>2000.06.01</t>
    <phoneticPr fontId="3" type="noConversion"/>
  </si>
  <si>
    <t>(주)코엔텍</t>
  </si>
  <si>
    <t>이민석</t>
  </si>
  <si>
    <t>울산광역시 남구 용잠로(용잠동)</t>
  </si>
  <si>
    <t>◦지정폐기물, 지정 외 폐기물
(관리형매립시설 매립대상폐기물에 한함)</t>
  </si>
  <si>
    <t>2021-2034</t>
  </si>
  <si>
    <t>052-228-7344</t>
  </si>
  <si>
    <t>2020.11.04</t>
    <phoneticPr fontId="3" type="noConversion"/>
  </si>
  <si>
    <t>울산그린(주)-울산광역시지정폐기물매립시설</t>
  </si>
  <si>
    <t>김두겸</t>
  </si>
  <si>
    <t>울산광역시 남구 처용로(성암동, 울산광역시환경자원사업소)</t>
  </si>
  <si>
    <t>단일공구</t>
  </si>
  <si>
    <t>◦소각시설 비산재</t>
  </si>
  <si>
    <t>2012-2026</t>
  </si>
  <si>
    <t>052-257-1665</t>
  </si>
  <si>
    <t>2009.10.29</t>
    <phoneticPr fontId="3" type="noConversion"/>
  </si>
  <si>
    <t>울주군</t>
  </si>
  <si>
    <t>(주)이에스티</t>
  </si>
  <si>
    <t>김희수</t>
  </si>
  <si>
    <t>울산광역시 울주군 온산읍 원봉로(당월리)</t>
  </si>
  <si>
    <t>◦폐산(고상), 폐알카리(고상), 폐유(Tar, 피치 및 기타 달리 분류되지 아니하는 폐유), 광재, 분진, 폐주물사, 샌드블라스트폐사, 폐내화물, 도자기 조각, 소각 잔재물, 안정화 또는 고형화처리물, 폐석고, 폐석회, 폐합성고분자화합물, 폐촉매, 폐흡수제 및 폐흡착제, 동식물 잔재물, 오니류(폐수처리오니, 공정오니), 폐석면, 기타 매립대상 지정폐기물</t>
  </si>
  <si>
    <t>2020-2023</t>
  </si>
  <si>
    <t>052-238-8721</t>
  </si>
  <si>
    <t>2003.08.29</t>
    <phoneticPr fontId="3" type="noConversion"/>
  </si>
  <si>
    <t>베올리아산업개발코리아(주)브이파크환경울산지점</t>
  </si>
  <si>
    <t>울산광역시 울주군 두서면 활천산업로 39-38</t>
  </si>
  <si>
    <t>◦지정폐기물(고상) : 폐수처리오니(01-02-01), 사업장폐기물 소각시설 비산재(03-05-02), 사업장폐기물 소각시설 바닥재(03-05-04), 사업장폐기물 소각시설 소각재(바닥재와 비산재가 혼합된 경우를 말한다)(03-05-06)</t>
  </si>
  <si>
    <t>052-701-7744</t>
  </si>
  <si>
    <t>2022.09.02</t>
    <phoneticPr fontId="3" type="noConversion"/>
  </si>
  <si>
    <t>금강유역환경청</t>
  </si>
  <si>
    <t>충청남도</t>
  </si>
  <si>
    <t>당진시</t>
  </si>
  <si>
    <t>(주)제이엔텍</t>
  </si>
  <si>
    <t>조현택</t>
  </si>
  <si>
    <t>충청남도 당진시 송산면 가곡로(동곡리 492)</t>
  </si>
  <si>
    <t xml:space="preserve">오니류(01-02), 폐알칼리(02-02), 광재(03-01), 분진(03-02), 폐주물사 및 폐사(03-03), 폐내화물 및 폐도자기조각(03-04), 소각재(03-05), 안정화 또는 고형화·고화처리물(03-06), 폐촉매(03-07), 폐흡착제 및 폐흡수제(03-08), 폐유(타르, 핏치류)(06-03), 폐석면(07-01), 수은함유폐기물 처리잔재물(11-03) </t>
  </si>
  <si>
    <t>2021-2042</t>
  </si>
  <si>
    <t>041-357-0802</t>
  </si>
  <si>
    <t>2021.02.05</t>
  </si>
  <si>
    <t>㈜대성에코에너지센터</t>
  </si>
  <si>
    <t>김용준, 김형주</t>
  </si>
  <si>
    <t>충남 당진시 석문면 산단4로 439</t>
  </si>
  <si>
    <t>◦ 지정폐기물 : 「폐기물관리법」 제2조, 같은 법 시행령 제3조 [별표1]에서 정하는 지정폐기물
◦ 지정폐기물외폐기물 : 당진시 폐기물처리업 허가사항에 따름</t>
  </si>
  <si>
    <t>2023-2033</t>
  </si>
  <si>
    <t>041-360-7300</t>
  </si>
  <si>
    <t>2023.08.30</t>
  </si>
  <si>
    <t>보령시</t>
  </si>
  <si>
    <t>(주)보림씨에스</t>
  </si>
  <si>
    <t>정종천</t>
  </si>
  <si>
    <t>충청남도 보령시 웅천읍 대창증산로(대창리)</t>
  </si>
  <si>
    <t>2공구</t>
  </si>
  <si>
    <t>◦ 지정폐기물: 오니류(무기성)(01-02), 광재(03-01), 분진(03-02-00), 폐주물사 및 폐사(03-03), 폐내화물 및 폐도자기조각(03-04), 소각재(03-05), 안정화 또는 고형화·고화처리물(03-06), 폐촉매(03-07), 폐흡착제 및 폐흡수제(03-08), 폐석면(07-01-01, 07-03-00) 
 ◦ 일반폐기물: 건설 폐재류, 사업장생활계 폐기물, 사업장 배출시설계 폐기물</t>
  </si>
  <si>
    <t>2014-2024</t>
  </si>
  <si>
    <t>041-932-2323</t>
  </si>
  <si>
    <t>2014.11.03</t>
  </si>
  <si>
    <t>서산시</t>
  </si>
  <si>
    <t>(주)에코솔루션</t>
  </si>
  <si>
    <t>허성열, 맹태호</t>
  </si>
  <si>
    <t>충청남도 서산시 지곡면 무장산업로(주)에코솔루션</t>
  </si>
  <si>
    <t>오니류(01-02), 폐알칼리(02-02), 광재(03-01), 분진(03-02), 폐주물사 및 폐사(03-03), 폐내화물 및 폐도자기조각(03-04), 소각재(03-05), 안정화 또는 고형화·고화처리물(03-06), 폐촉매(03-07), 폐흡착제 및 폐흡수제(03-08), 그 밖의 폐유(06-03-00), 폐석면(07-01)</t>
  </si>
  <si>
    <t>2022-2032</t>
  </si>
  <si>
    <t>041-662-4050</t>
  </si>
  <si>
    <t>2022.06.30</t>
  </si>
  <si>
    <t>아산시</t>
  </si>
  <si>
    <t>(주)세창이엔텍아산지점</t>
  </si>
  <si>
    <t>문성민</t>
  </si>
  <si>
    <t>충청남도 아산시 둔포면 아산밸리북로-</t>
  </si>
  <si>
    <t>◦ 지정폐기물 : 「폐기물관리법」 제2조(정의)에 따른 고상의 지정폐기물(의료폐기물은 제외하며, 매립가능 폐기물에 한함)
 ◦ 지정폐기물외폐기물 : 「폐기물관리법」 제2조(정의)에 따른 고상의 사업장일반 폐기물(매립가능 폐기물에 한함)</t>
  </si>
  <si>
    <t>2012-2025</t>
  </si>
  <si>
    <t>041-548-0681</t>
  </si>
  <si>
    <t>2012.11.09</t>
  </si>
  <si>
    <t>충청북도</t>
  </si>
  <si>
    <t>진천군</t>
  </si>
  <si>
    <t>이도에코진천(주)(지정)</t>
  </si>
  <si>
    <t>정종찬</t>
  </si>
  <si>
    <t>충청북도 진천군 이월면 산수산단로산수산업단지 내</t>
  </si>
  <si>
    <t>◦ 지정폐기물 : 「폐기물관리법」 제2조, 같은 법 시행령 제3조 [별표1]에서 정하는 지정폐기물(음식물, 의료폐기물, 유기성 오니 제외)
◦ 지정폐기물외폐기물 : 진천군 폐기물처리업 허가사항에 따름</t>
  </si>
  <si>
    <t>043-533-6558</t>
  </si>
  <si>
    <t>2023.03.16</t>
  </si>
  <si>
    <t>영산강유역환경청</t>
  </si>
  <si>
    <t>전라남도</t>
  </si>
  <si>
    <t>광양시</t>
  </si>
  <si>
    <t>인선이엔티(주)광양</t>
  </si>
  <si>
    <t>이준길</t>
  </si>
  <si>
    <t>전라남도 광양시 제철로(금호동)</t>
  </si>
  <si>
    <t>3·4단계</t>
  </si>
  <si>
    <t>폐산, 폐알칼리, 폐유(타르핏치류), 오니류(폐수처리오니, 공정오니), 폐합성고분자화합물(열경화성), 분진, 광재, 폐주물사, 폐촉매, 폐흡착제, 폐흡수제, 샌드블라스트폐사, 폐내화물, 소각재, 안정화 또는 고형화처리물, 도자기편류, 폐석면, 기타(폐기물관리법 시행규칙 별표1에서 규정한 기준치 이상을 함유한 폐기물, 폐전지)</t>
  </si>
  <si>
    <t>2005-2025</t>
  </si>
  <si>
    <t>061-791-0190</t>
  </si>
  <si>
    <t>2003.01.18</t>
  </si>
  <si>
    <t>여수시</t>
  </si>
  <si>
    <t>(주)와이엔텍</t>
  </si>
  <si>
    <t>박지영</t>
  </si>
  <si>
    <t>전라남도 여수시 여수산단로(월내동)</t>
  </si>
  <si>
    <t>8공구</t>
  </si>
  <si>
    <t>폐산 및 폐알칼리, 폐유(타르․피치류), 폐석면, 광재, 폐주물사, 폐내화물, 도자기조각, 폐사, 폐촉매, 폐흡수제 및 폐흡착제, 분진, 소각재, 오니, 안정화 및 고형화처리물</t>
  </si>
  <si>
    <t>2020-2035</t>
  </si>
  <si>
    <t>061-690-6900</t>
  </si>
  <si>
    <t>2016.07.04</t>
  </si>
  <si>
    <t>케이씨환경서비스(주)여수사업부(최종)-화치</t>
  </si>
  <si>
    <t>백동호</t>
  </si>
  <si>
    <t>전라남도 여수시 산단중앙로(화치동)</t>
  </si>
  <si>
    <t>지정폐기물</t>
  </si>
  <si>
    <t>차단형</t>
  </si>
  <si>
    <t>2016-2026</t>
  </si>
  <si>
    <t>061-685-4149</t>
  </si>
  <si>
    <t>2016.09.09</t>
  </si>
  <si>
    <t>한맥테코산업(주)-여수</t>
  </si>
  <si>
    <t>강병진</t>
  </si>
  <si>
    <t>전라남도 여수시 율촌면 율촌산단로(조화리)</t>
  </si>
  <si>
    <t>1공구</t>
  </si>
  <si>
    <t>무기성오니,폐흡착제및폐흡수제,광재,폐주물사,샌드블라스트폐사,폐내화물,도자기조각,안정화또는고형화처리물,폐촉매,분진,소각재,폐합성고분자화합물,폐석면,타르피치류</t>
  </si>
  <si>
    <t>2009-2032</t>
  </si>
  <si>
    <t>061-727-1826</t>
  </si>
  <si>
    <t>2009.03.11</t>
  </si>
  <si>
    <t>2012-2032</t>
  </si>
  <si>
    <t>2011.03.14</t>
  </si>
  <si>
    <t>원주지방환경청</t>
  </si>
  <si>
    <t>음성군</t>
  </si>
  <si>
    <t>(주)센트로음성</t>
  </si>
  <si>
    <t>장병석</t>
  </si>
  <si>
    <t>충청북도 음성군 금왕읍 성본산단로(유포리)</t>
  </si>
  <si>
    <t>오니류, 폐흡착제 및 폐흡수제, 광재, 폐주물사 및 폐사, 폐내화물, 폐도자기 조각, 안정화 또는 고형화·고화 처리물, 폐촉매, 분진, 소각재, 폐석면</t>
  </si>
  <si>
    <t>043-878-1070</t>
  </si>
  <si>
    <t>2022.01.06</t>
    <phoneticPr fontId="3" type="noConversion"/>
  </si>
  <si>
    <t>충주시</t>
  </si>
  <si>
    <t>아세아테크㈜</t>
  </si>
  <si>
    <t>이상협</t>
  </si>
  <si>
    <t>충청북도 충주시 대소원면 첨단산업로</t>
  </si>
  <si>
    <t>◦오니, 폐흡수제 및 폐흡착제, 광재, 폐주물사, 샌드블러스트 폐사, 폐내화물, 도자기조각, 안정화․고형화처리물, 폐촉매, 분진, 소각재, 폐유(타르․피치류), 폐석면</t>
  </si>
  <si>
    <t>2011-2022</t>
  </si>
  <si>
    <t>043-844-6767</t>
  </si>
  <si>
    <t>2011.07.11</t>
    <phoneticPr fontId="3" type="noConversion"/>
  </si>
  <si>
    <t>2023.06.21</t>
    <phoneticPr fontId="3" type="noConversion"/>
  </si>
  <si>
    <t>주식회사 에코비트그린충주</t>
  </si>
  <si>
    <t>정대훈</t>
  </si>
  <si>
    <t>충청북도 충주시 대소원면 영평리750(메가폴리스 3로 95)</t>
  </si>
  <si>
    <t>◦오니류, 폐흡착제 및 폐흡수제, 광재, 폐주물사 및 폐사, 폐내화물 및 폐도자기조각, 안정화 또는 고형화·고화 처리물, 폐촉매, 분진, 소각재, 폐유, 폐석면</t>
  </si>
  <si>
    <t>2017-2027</t>
  </si>
  <si>
    <t>070-4112-9000</t>
  </si>
  <si>
    <t>2017.07.04</t>
    <phoneticPr fontId="3" type="noConversion"/>
  </si>
  <si>
    <t>대구지방환경청</t>
  </si>
  <si>
    <t>경상북도</t>
  </si>
  <si>
    <t>경주시</t>
  </si>
  <si>
    <t>(주)와이에스텍</t>
  </si>
  <si>
    <t>최병철</t>
  </si>
  <si>
    <t>경상북도 경주시 강동면 강동산단로 1길 94-14</t>
  </si>
  <si>
    <t>◦지정폐기물</t>
  </si>
  <si>
    <t>2013-2030</t>
  </si>
  <si>
    <t>054-705-5800</t>
  </si>
  <si>
    <t>2013.08.22</t>
  </si>
  <si>
    <t>고령군</t>
  </si>
  <si>
    <t>(주)양원이엔지</t>
  </si>
  <si>
    <t>김영달</t>
  </si>
  <si>
    <t>경상북도 고령군 성산면 동고령산단2길 77</t>
  </si>
  <si>
    <t>2019-2029</t>
  </si>
  <si>
    <t>054-956-7250</t>
  </si>
  <si>
    <t>2019.04.10</t>
  </si>
  <si>
    <t>구미시</t>
  </si>
  <si>
    <t>(주)에코비트그린구미</t>
  </si>
  <si>
    <t>김영호</t>
  </si>
  <si>
    <t>경상북도 구미시 4공단로10길 56</t>
  </si>
  <si>
    <t>2015-2026</t>
  </si>
  <si>
    <t>054-476-5540</t>
  </si>
  <si>
    <t>2012.08.29</t>
  </si>
  <si>
    <t>2017-2026</t>
  </si>
  <si>
    <t>(주)이앤컴퍼니 구미지점</t>
  </si>
  <si>
    <t>김정환</t>
  </si>
  <si>
    <t>경상북도 구미시 산동면 송백로 398-90 일원</t>
  </si>
  <si>
    <t>2-2공구</t>
  </si>
  <si>
    <t>2010-2025</t>
  </si>
  <si>
    <t>054-714-3115</t>
  </si>
  <si>
    <t>2005.10.31</t>
  </si>
  <si>
    <t>(주)이앤컴퍼니 구미지점</t>
    <phoneticPr fontId="3" type="noConversion"/>
  </si>
  <si>
    <t>2-3공구</t>
  </si>
  <si>
    <t>2020-2027</t>
    <phoneticPr fontId="3" type="noConversion"/>
  </si>
  <si>
    <t>-</t>
  </si>
  <si>
    <t>2013-2024</t>
  </si>
  <si>
    <t>5-2공구</t>
  </si>
  <si>
    <t>2015-2024</t>
  </si>
  <si>
    <t>포항시</t>
  </si>
  <si>
    <t>네이처이앤티(주)</t>
  </si>
  <si>
    <t>이호진</t>
  </si>
  <si>
    <t>경상북도 포항시 남구 대송면 철강로 492번길 29</t>
  </si>
  <si>
    <t>10-5공구</t>
  </si>
  <si>
    <t>2013-2025</t>
  </si>
  <si>
    <t>054-278-1112</t>
  </si>
  <si>
    <t>2005.07.25</t>
  </si>
  <si>
    <t>주식회사 에코비트그린포항</t>
  </si>
  <si>
    <t>김태연</t>
  </si>
  <si>
    <t>경상북도 포항시 남구 대송면 송덕로 188</t>
  </si>
  <si>
    <t>054-277-8288</t>
  </si>
  <si>
    <t>2010.04.05</t>
  </si>
  <si>
    <t>전북지방환경청</t>
  </si>
  <si>
    <t>전북특별자치도</t>
  </si>
  <si>
    <t>군산시</t>
  </si>
  <si>
    <t>㈜케이비아이국인산업(군산)</t>
  </si>
  <si>
    <t>김선진</t>
  </si>
  <si>
    <t>전북특별자치도 군산시 외항로(비응도동,국인산업)</t>
  </si>
  <si>
    <t>2-1공구</t>
  </si>
  <si>
    <t>◦폐산, 폐알칼리, 폐유(타르·피치류), 폐합성고분자화합물, 광재, 폐주물사, 샌드블라스트 폐사, 폐내화물, 도자기 편류, 폐촉매, 분진, 소각재, 오니류, 안정화 또는 고형화 처리물, 폐흡수제 및 폐흡착제
 * 사업장 일반폐기물과 혼합 매립</t>
  </si>
  <si>
    <t>063-464-6075</t>
  </si>
  <si>
    <t>2013.11.06</t>
  </si>
  <si>
    <t>2021-2030</t>
  </si>
  <si>
    <t>2018.03.19</t>
  </si>
  <si>
    <t>지정폐기물 최종처분업체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</si>
</sst>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#,##0.00_);[Red]\(#,##0.00\)"/>
    <numFmt numFmtId="178" formatCode="#,##0.0_);[Red]\(#,##0.0\)"/>
    <numFmt numFmtId="179" formatCode="yy\.mm\.dd"/>
    <numFmt numFmtId="180" formatCode="#,##0.0_ 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4"/>
      <color rgb="FFFF000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sz val="8"/>
      <name val="바탕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shrinkToFi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6" fillId="2" borderId="1" xfId="0" quotePrefix="1" applyNumberFormat="1" applyFont="1" applyFill="1" applyBorder="1" applyAlignment="1">
      <alignment horizontal="center" vertical="center" shrinkToFit="1"/>
    </xf>
    <xf numFmtId="178" fontId="6" fillId="2" borderId="1" xfId="0" applyNumberFormat="1" applyFont="1" applyFill="1" applyBorder="1" applyAlignment="1">
      <alignment horizontal="center" vertical="center" wrapText="1" shrinkToFit="1"/>
    </xf>
    <xf numFmtId="179" fontId="6" fillId="2" borderId="1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wrapText="1"/>
    </xf>
    <xf numFmtId="178" fontId="12" fillId="0" borderId="1" xfId="1" applyNumberFormat="1" applyFont="1" applyFill="1" applyBorder="1" applyAlignment="1">
      <alignment horizontal="right" vertical="center"/>
    </xf>
    <xf numFmtId="178" fontId="11" fillId="0" borderId="1" xfId="0" applyNumberFormat="1" applyFont="1" applyBorder="1" applyAlignment="1">
      <alignment horizontal="center" vertical="center" wrapText="1" shrinkToFit="1"/>
    </xf>
    <xf numFmtId="179" fontId="11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1" xfId="6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right" vertical="center"/>
    </xf>
    <xf numFmtId="180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178" fontId="13" fillId="0" borderId="1" xfId="1" applyNumberFormat="1" applyFont="1" applyFill="1" applyBorder="1" applyAlignment="1">
      <alignment horizontal="right" vertical="center"/>
    </xf>
    <xf numFmtId="180" fontId="11" fillId="0" borderId="5" xfId="0" applyNumberFormat="1" applyFont="1" applyBorder="1" applyAlignment="1">
      <alignment horizontal="right" vertical="center"/>
    </xf>
    <xf numFmtId="41" fontId="13" fillId="0" borderId="5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80" fontId="11" fillId="0" borderId="1" xfId="0" applyNumberFormat="1" applyFont="1" applyBorder="1" applyAlignment="1">
      <alignment horizontal="right" vertical="center"/>
    </xf>
    <xf numFmtId="41" fontId="13" fillId="0" borderId="1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center" vertical="center"/>
    </xf>
    <xf numFmtId="178" fontId="11" fillId="0" borderId="1" xfId="1" applyNumberFormat="1" applyFon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78" fontId="11" fillId="0" borderId="1" xfId="7" applyNumberFormat="1" applyFont="1" applyFill="1" applyBorder="1" applyAlignment="1">
      <alignment horizontal="right" vertical="center"/>
    </xf>
    <xf numFmtId="41" fontId="13" fillId="0" borderId="1" xfId="1" applyFont="1" applyFill="1" applyBorder="1" applyAlignment="1">
      <alignment horizontal="center" vertical="center" wrapText="1"/>
    </xf>
    <xf numFmtId="178" fontId="13" fillId="0" borderId="2" xfId="1" applyNumberFormat="1" applyFont="1" applyFill="1" applyBorder="1" applyAlignment="1">
      <alignment horizontal="right" vertical="center"/>
    </xf>
    <xf numFmtId="178" fontId="13" fillId="0" borderId="6" xfId="1" applyNumberFormat="1" applyFont="1" applyFill="1" applyBorder="1" applyAlignment="1">
      <alignment horizontal="right" vertical="center"/>
    </xf>
    <xf numFmtId="178" fontId="13" fillId="0" borderId="7" xfId="1" applyNumberFormat="1" applyFont="1" applyFill="1" applyBorder="1" applyAlignment="1">
      <alignment horizontal="right" vertical="center"/>
    </xf>
    <xf numFmtId="178" fontId="13" fillId="0" borderId="3" xfId="1" applyNumberFormat="1" applyFont="1" applyFill="1" applyBorder="1" applyAlignment="1">
      <alignment horizontal="right" vertical="center"/>
    </xf>
    <xf numFmtId="41" fontId="13" fillId="0" borderId="4" xfId="1" applyFont="1" applyFill="1" applyBorder="1" applyAlignment="1">
      <alignment horizontal="center" vertical="center" wrapText="1"/>
    </xf>
    <xf numFmtId="178" fontId="13" fillId="0" borderId="5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8">
    <cellStyle name="쉼표 [0]" xfId="1" builtinId="6"/>
    <cellStyle name="쉼표 [0] 2 2" xfId="7" xr:uid="{46031BA2-1EC0-4AD8-8742-AABB75BCDA35}"/>
    <cellStyle name="표준" xfId="0" builtinId="0"/>
    <cellStyle name="표준 129" xfId="6" xr:uid="{2ECCF257-7EBB-46F3-8754-3D2750CCEE8F}"/>
    <cellStyle name="표준_금강유역환경청_폐기물처리업_명단(2011.8.30)" xfId="5" xr:uid="{881CD1A0-9FFC-4A8D-9085-27C5B2FD7CE8}"/>
    <cellStyle name="표준_연구원 보고((최종) 2" xfId="3" xr:uid="{6879E89A-E5F0-40BA-8B8C-79DE4B964195}"/>
    <cellStyle name="표준_연구원 보고((최종)_'04지정폐기물보고서식양식-OO시-1" xfId="2" xr:uid="{6CBB8E95-7DBE-406A-9516-E86198355A7A}"/>
    <cellStyle name="표준_총3" xfId="4" xr:uid="{3F398E25-12E3-482C-A331-58338D834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014C-5EC7-45C2-8A5D-BE58EF2B08B0}">
  <sheetPr>
    <pageSetUpPr fitToPage="1"/>
  </sheetPr>
  <dimension ref="A1:W40"/>
  <sheetViews>
    <sheetView tabSelected="1" zoomScaleNormal="100" workbookViewId="0">
      <pane ySplit="5" topLeftCell="A6" activePane="bottomLeft" state="frozen"/>
      <selection pane="bottomLeft" activeCell="E1" sqref="E1"/>
    </sheetView>
  </sheetViews>
  <sheetFormatPr defaultRowHeight="16.5"/>
  <cols>
    <col min="1" max="1" width="4.625" customWidth="1"/>
    <col min="2" max="2" width="15.125" customWidth="1"/>
    <col min="3" max="3" width="13.375" customWidth="1"/>
    <col min="4" max="4" width="9.25" customWidth="1"/>
    <col min="5" max="5" width="29.25" style="65" customWidth="1"/>
    <col min="6" max="6" width="13.5" bestFit="1" customWidth="1"/>
    <col min="7" max="7" width="38.375" style="66" customWidth="1"/>
    <col min="8" max="8" width="10" customWidth="1"/>
    <col min="9" max="9" width="37.75" customWidth="1"/>
    <col min="10" max="10" width="13.875" customWidth="1"/>
    <col min="11" max="14" width="12.625" customWidth="1"/>
    <col min="15" max="15" width="18.875" customWidth="1"/>
    <col min="16" max="16" width="16.5" bestFit="1" customWidth="1"/>
    <col min="17" max="18" width="11.375" customWidth="1"/>
    <col min="19" max="19" width="19.25" customWidth="1"/>
    <col min="20" max="20" width="13.625" customWidth="1"/>
    <col min="21" max="23" width="10.375" customWidth="1"/>
  </cols>
  <sheetData>
    <row r="1" spans="1:23" s="3" customFormat="1" ht="18.75" customHeight="1">
      <c r="A1" s="1" t="s">
        <v>264</v>
      </c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s="3" customFormat="1" ht="18.75" customHeight="1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3" ht="30" customHeight="1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10" t="s">
        <v>8</v>
      </c>
      <c r="J3" s="10" t="s">
        <v>9</v>
      </c>
      <c r="K3" s="11" t="s">
        <v>10</v>
      </c>
      <c r="L3" s="12"/>
      <c r="M3" s="11" t="s">
        <v>11</v>
      </c>
      <c r="N3" s="12"/>
      <c r="O3" s="13" t="s">
        <v>12</v>
      </c>
      <c r="P3" s="14" t="s">
        <v>13</v>
      </c>
      <c r="Q3" s="15" t="s">
        <v>14</v>
      </c>
      <c r="R3" s="15"/>
      <c r="S3" s="16" t="s">
        <v>15</v>
      </c>
      <c r="T3" s="10" t="s">
        <v>16</v>
      </c>
      <c r="U3" s="17" t="s">
        <v>17</v>
      </c>
      <c r="V3" s="18" t="s">
        <v>18</v>
      </c>
      <c r="W3" s="18" t="s">
        <v>19</v>
      </c>
    </row>
    <row r="4" spans="1:23" ht="30" customHeight="1">
      <c r="A4" s="4"/>
      <c r="B4" s="5"/>
      <c r="C4" s="19"/>
      <c r="D4" s="19"/>
      <c r="E4" s="7"/>
      <c r="F4" s="7"/>
      <c r="G4" s="8"/>
      <c r="H4" s="20"/>
      <c r="I4" s="10"/>
      <c r="J4" s="10"/>
      <c r="K4" s="21" t="s">
        <v>20</v>
      </c>
      <c r="L4" s="21" t="s">
        <v>21</v>
      </c>
      <c r="M4" s="21" t="s">
        <v>20</v>
      </c>
      <c r="N4" s="21" t="s">
        <v>21</v>
      </c>
      <c r="O4" s="22" t="s">
        <v>22</v>
      </c>
      <c r="P4" s="14" t="s">
        <v>22</v>
      </c>
      <c r="Q4" s="22" t="s">
        <v>23</v>
      </c>
      <c r="R4" s="23" t="s">
        <v>24</v>
      </c>
      <c r="S4" s="16" t="s">
        <v>25</v>
      </c>
      <c r="T4" s="10"/>
      <c r="U4" s="17"/>
      <c r="V4" s="18"/>
      <c r="W4" s="18"/>
    </row>
    <row r="5" spans="1:23" ht="26.1" customHeight="1">
      <c r="A5" s="24"/>
      <c r="B5" s="25" t="s">
        <v>26</v>
      </c>
      <c r="C5" s="26"/>
      <c r="D5" s="26"/>
      <c r="E5" s="27"/>
      <c r="F5" s="27"/>
      <c r="G5" s="28"/>
      <c r="H5" s="29"/>
      <c r="I5" s="29"/>
      <c r="J5" s="29"/>
      <c r="K5" s="30">
        <f t="shared" ref="K5:R5" si="0">SUM(K6:K40)</f>
        <v>1438331.4</v>
      </c>
      <c r="L5" s="30">
        <f t="shared" si="0"/>
        <v>35101250.5</v>
      </c>
      <c r="M5" s="30">
        <f t="shared" si="0"/>
        <v>1400905.4</v>
      </c>
      <c r="N5" s="30">
        <f t="shared" si="0"/>
        <v>31449525</v>
      </c>
      <c r="O5" s="30">
        <f t="shared" si="0"/>
        <v>21457737.813000001</v>
      </c>
      <c r="P5" s="30">
        <f t="shared" si="0"/>
        <v>9991787.186999999</v>
      </c>
      <c r="Q5" s="30">
        <f t="shared" si="0"/>
        <v>1359406.0650000002</v>
      </c>
      <c r="R5" s="30">
        <f t="shared" si="0"/>
        <v>1120100.199</v>
      </c>
      <c r="S5" s="31"/>
      <c r="T5" s="29"/>
      <c r="U5" s="32"/>
      <c r="V5" s="33"/>
      <c r="W5" s="33"/>
    </row>
    <row r="6" spans="1:23" ht="26.1" customHeight="1">
      <c r="A6" s="34">
        <v>1</v>
      </c>
      <c r="B6" s="35" t="s">
        <v>27</v>
      </c>
      <c r="C6" s="35" t="s">
        <v>28</v>
      </c>
      <c r="D6" s="35" t="s">
        <v>29</v>
      </c>
      <c r="E6" s="35" t="s">
        <v>30</v>
      </c>
      <c r="F6" s="35" t="s">
        <v>31</v>
      </c>
      <c r="G6" s="35" t="s">
        <v>32</v>
      </c>
      <c r="H6" s="36" t="s">
        <v>33</v>
      </c>
      <c r="I6" s="37" t="s">
        <v>34</v>
      </c>
      <c r="J6" s="34" t="s">
        <v>35</v>
      </c>
      <c r="K6" s="38">
        <v>17470</v>
      </c>
      <c r="L6" s="38">
        <v>243700</v>
      </c>
      <c r="M6" s="38">
        <v>17470</v>
      </c>
      <c r="N6" s="38">
        <v>243700</v>
      </c>
      <c r="O6" s="38">
        <v>125588.09</v>
      </c>
      <c r="P6" s="39">
        <f>N6-O6</f>
        <v>118111.91</v>
      </c>
      <c r="Q6" s="38">
        <v>1973.43</v>
      </c>
      <c r="R6" s="38">
        <v>3073.71</v>
      </c>
      <c r="S6" s="40" t="s">
        <v>36</v>
      </c>
      <c r="T6" s="35" t="s">
        <v>37</v>
      </c>
      <c r="U6" s="41" t="s">
        <v>38</v>
      </c>
      <c r="V6" s="42"/>
      <c r="W6" s="42"/>
    </row>
    <row r="7" spans="1:23" ht="26.1" customHeight="1">
      <c r="A7" s="34">
        <v>3</v>
      </c>
      <c r="B7" s="35" t="s">
        <v>39</v>
      </c>
      <c r="C7" s="35" t="s">
        <v>40</v>
      </c>
      <c r="D7" s="35" t="s">
        <v>41</v>
      </c>
      <c r="E7" s="35" t="s">
        <v>42</v>
      </c>
      <c r="F7" s="35" t="s">
        <v>43</v>
      </c>
      <c r="G7" s="35" t="s">
        <v>44</v>
      </c>
      <c r="H7" s="34" t="s">
        <v>45</v>
      </c>
      <c r="I7" s="43" t="s">
        <v>46</v>
      </c>
      <c r="J7" s="34" t="s">
        <v>35</v>
      </c>
      <c r="K7" s="44">
        <v>43053</v>
      </c>
      <c r="L7" s="44">
        <v>2143939</v>
      </c>
      <c r="M7" s="44">
        <v>43053</v>
      </c>
      <c r="N7" s="44">
        <v>1377939</v>
      </c>
      <c r="O7" s="44">
        <v>1186174</v>
      </c>
      <c r="P7" s="45">
        <f t="shared" ref="P7:P40" si="1">N7-O7</f>
        <v>191765</v>
      </c>
      <c r="Q7" s="44">
        <v>67245</v>
      </c>
      <c r="R7" s="44">
        <v>86876.15</v>
      </c>
      <c r="S7" s="46" t="s">
        <v>47</v>
      </c>
      <c r="T7" s="35" t="s">
        <v>48</v>
      </c>
      <c r="U7" s="47" t="s">
        <v>49</v>
      </c>
      <c r="V7" s="48"/>
      <c r="W7" s="48"/>
    </row>
    <row r="8" spans="1:23" ht="26.1" customHeight="1">
      <c r="A8" s="34">
        <v>4</v>
      </c>
      <c r="B8" s="35" t="s">
        <v>39</v>
      </c>
      <c r="C8" s="35" t="s">
        <v>50</v>
      </c>
      <c r="D8" s="35" t="s">
        <v>51</v>
      </c>
      <c r="E8" s="35" t="s">
        <v>52</v>
      </c>
      <c r="F8" s="35" t="s">
        <v>53</v>
      </c>
      <c r="G8" s="35" t="s">
        <v>54</v>
      </c>
      <c r="H8" s="34" t="s">
        <v>55</v>
      </c>
      <c r="I8" s="43" t="s">
        <v>56</v>
      </c>
      <c r="J8" s="34" t="s">
        <v>35</v>
      </c>
      <c r="K8" s="44">
        <v>22412</v>
      </c>
      <c r="L8" s="44">
        <v>448778</v>
      </c>
      <c r="M8" s="44">
        <v>22412</v>
      </c>
      <c r="N8" s="44">
        <v>448778</v>
      </c>
      <c r="O8" s="44">
        <v>439017</v>
      </c>
      <c r="P8" s="49">
        <f t="shared" si="1"/>
        <v>9761</v>
      </c>
      <c r="Q8" s="44">
        <v>2217</v>
      </c>
      <c r="R8" s="44">
        <v>16159.24</v>
      </c>
      <c r="S8" s="50" t="s">
        <v>57</v>
      </c>
      <c r="T8" s="35" t="s">
        <v>58</v>
      </c>
      <c r="U8" s="47" t="s">
        <v>59</v>
      </c>
      <c r="V8" s="48"/>
      <c r="W8" s="48"/>
    </row>
    <row r="9" spans="1:23" ht="26.1" customHeight="1">
      <c r="A9" s="34">
        <v>5</v>
      </c>
      <c r="B9" s="35" t="s">
        <v>39</v>
      </c>
      <c r="C9" s="35" t="s">
        <v>50</v>
      </c>
      <c r="D9" s="35" t="s">
        <v>51</v>
      </c>
      <c r="E9" s="35" t="s">
        <v>52</v>
      </c>
      <c r="F9" s="35" t="s">
        <v>53</v>
      </c>
      <c r="G9" s="35" t="s">
        <v>54</v>
      </c>
      <c r="H9" s="34" t="s">
        <v>45</v>
      </c>
      <c r="I9" s="43" t="s">
        <v>56</v>
      </c>
      <c r="J9" s="34" t="s">
        <v>35</v>
      </c>
      <c r="K9" s="44">
        <v>13189</v>
      </c>
      <c r="L9" s="44">
        <v>331525</v>
      </c>
      <c r="M9" s="44">
        <v>13189</v>
      </c>
      <c r="N9" s="44">
        <v>331525</v>
      </c>
      <c r="O9" s="44">
        <v>325972</v>
      </c>
      <c r="P9" s="39">
        <f t="shared" si="1"/>
        <v>5553</v>
      </c>
      <c r="Q9" s="44">
        <v>0</v>
      </c>
      <c r="R9" s="44">
        <v>0</v>
      </c>
      <c r="S9" s="51" t="s">
        <v>57</v>
      </c>
      <c r="T9" s="35" t="s">
        <v>58</v>
      </c>
      <c r="U9" s="47" t="s">
        <v>59</v>
      </c>
      <c r="V9" s="48"/>
      <c r="W9" s="48"/>
    </row>
    <row r="10" spans="1:23" ht="26.1" customHeight="1">
      <c r="A10" s="34">
        <v>8</v>
      </c>
      <c r="B10" s="35" t="s">
        <v>39</v>
      </c>
      <c r="C10" s="35" t="s">
        <v>50</v>
      </c>
      <c r="D10" s="35" t="s">
        <v>51</v>
      </c>
      <c r="E10" s="35" t="s">
        <v>60</v>
      </c>
      <c r="F10" s="35" t="s">
        <v>61</v>
      </c>
      <c r="G10" s="35" t="s">
        <v>62</v>
      </c>
      <c r="H10" s="35" t="s">
        <v>45</v>
      </c>
      <c r="I10" s="43" t="s">
        <v>63</v>
      </c>
      <c r="J10" s="34" t="s">
        <v>35</v>
      </c>
      <c r="K10" s="52">
        <v>64041</v>
      </c>
      <c r="L10" s="52">
        <v>1201556</v>
      </c>
      <c r="M10" s="52">
        <v>64041</v>
      </c>
      <c r="N10" s="52">
        <v>1201556</v>
      </c>
      <c r="O10" s="52">
        <v>206143</v>
      </c>
      <c r="P10" s="45">
        <f t="shared" si="1"/>
        <v>995413</v>
      </c>
      <c r="Q10" s="52">
        <v>101643</v>
      </c>
      <c r="R10" s="52">
        <v>79533.63</v>
      </c>
      <c r="S10" s="53" t="s">
        <v>64</v>
      </c>
      <c r="T10" s="41" t="s">
        <v>65</v>
      </c>
      <c r="U10" s="41" t="s">
        <v>66</v>
      </c>
      <c r="V10" s="42"/>
      <c r="W10" s="42"/>
    </row>
    <row r="11" spans="1:23" ht="26.1" customHeight="1">
      <c r="A11" s="34">
        <v>9</v>
      </c>
      <c r="B11" s="35" t="s">
        <v>39</v>
      </c>
      <c r="C11" s="35" t="s">
        <v>50</v>
      </c>
      <c r="D11" s="35" t="s">
        <v>51</v>
      </c>
      <c r="E11" s="35" t="s">
        <v>67</v>
      </c>
      <c r="F11" s="35" t="s">
        <v>68</v>
      </c>
      <c r="G11" s="35" t="s">
        <v>69</v>
      </c>
      <c r="H11" s="35" t="s">
        <v>70</v>
      </c>
      <c r="I11" s="43" t="s">
        <v>71</v>
      </c>
      <c r="J11" s="34" t="s">
        <v>35</v>
      </c>
      <c r="K11" s="52">
        <v>14400</v>
      </c>
      <c r="L11" s="52">
        <v>135000</v>
      </c>
      <c r="M11" s="52">
        <v>14400</v>
      </c>
      <c r="N11" s="52">
        <v>135000</v>
      </c>
      <c r="O11" s="52">
        <v>107148.48</v>
      </c>
      <c r="P11" s="49">
        <f t="shared" si="1"/>
        <v>27851.520000000004</v>
      </c>
      <c r="Q11" s="52">
        <v>7673.58</v>
      </c>
      <c r="R11" s="52">
        <v>6906.26</v>
      </c>
      <c r="S11" s="41" t="s">
        <v>72</v>
      </c>
      <c r="T11" s="41" t="s">
        <v>73</v>
      </c>
      <c r="U11" s="41" t="s">
        <v>74</v>
      </c>
      <c r="V11" s="42"/>
      <c r="W11" s="42"/>
    </row>
    <row r="12" spans="1:23" ht="26.1" customHeight="1">
      <c r="A12" s="34">
        <v>10</v>
      </c>
      <c r="B12" s="35" t="s">
        <v>39</v>
      </c>
      <c r="C12" s="35" t="s">
        <v>50</v>
      </c>
      <c r="D12" s="35" t="s">
        <v>75</v>
      </c>
      <c r="E12" s="35" t="s">
        <v>76</v>
      </c>
      <c r="F12" s="35" t="s">
        <v>77</v>
      </c>
      <c r="G12" s="35" t="s">
        <v>78</v>
      </c>
      <c r="H12" s="34" t="s">
        <v>70</v>
      </c>
      <c r="I12" s="43" t="s">
        <v>79</v>
      </c>
      <c r="J12" s="34" t="s">
        <v>35</v>
      </c>
      <c r="K12" s="44">
        <v>90206</v>
      </c>
      <c r="L12" s="44">
        <v>2308964</v>
      </c>
      <c r="M12" s="44">
        <v>90206</v>
      </c>
      <c r="N12" s="44">
        <v>2308964</v>
      </c>
      <c r="O12" s="44">
        <v>2224035.4</v>
      </c>
      <c r="P12" s="49">
        <f t="shared" si="1"/>
        <v>84928.600000000093</v>
      </c>
      <c r="Q12" s="44">
        <v>10656</v>
      </c>
      <c r="R12" s="44">
        <v>17276.25</v>
      </c>
      <c r="S12" s="50" t="s">
        <v>80</v>
      </c>
      <c r="T12" s="35" t="s">
        <v>81</v>
      </c>
      <c r="U12" s="47" t="s">
        <v>82</v>
      </c>
      <c r="V12" s="48"/>
      <c r="W12" s="48"/>
    </row>
    <row r="13" spans="1:23" ht="26.1" customHeight="1">
      <c r="A13" s="34">
        <v>11</v>
      </c>
      <c r="B13" s="35" t="s">
        <v>39</v>
      </c>
      <c r="C13" s="35" t="s">
        <v>50</v>
      </c>
      <c r="D13" s="35" t="s">
        <v>75</v>
      </c>
      <c r="E13" s="35" t="s">
        <v>83</v>
      </c>
      <c r="F13" s="35" t="s">
        <v>53</v>
      </c>
      <c r="G13" s="35" t="s">
        <v>84</v>
      </c>
      <c r="H13" s="34" t="s">
        <v>70</v>
      </c>
      <c r="I13" s="43" t="s">
        <v>85</v>
      </c>
      <c r="J13" s="34" t="s">
        <v>35</v>
      </c>
      <c r="K13" s="44">
        <v>8771</v>
      </c>
      <c r="L13" s="44">
        <v>156652</v>
      </c>
      <c r="M13" s="44">
        <v>8771</v>
      </c>
      <c r="N13" s="44">
        <v>102589</v>
      </c>
      <c r="O13" s="44">
        <v>16484.25</v>
      </c>
      <c r="P13" s="49">
        <f t="shared" si="1"/>
        <v>86104.75</v>
      </c>
      <c r="Q13" s="44">
        <v>16484.25</v>
      </c>
      <c r="R13" s="44">
        <v>24726.37</v>
      </c>
      <c r="S13" s="50" t="s">
        <v>72</v>
      </c>
      <c r="T13" s="35" t="s">
        <v>86</v>
      </c>
      <c r="U13" s="54" t="s">
        <v>87</v>
      </c>
      <c r="V13" s="48"/>
      <c r="W13" s="48"/>
    </row>
    <row r="14" spans="1:23" ht="26.1" customHeight="1">
      <c r="A14" s="34">
        <v>12</v>
      </c>
      <c r="B14" s="35" t="s">
        <v>88</v>
      </c>
      <c r="C14" s="35" t="s">
        <v>89</v>
      </c>
      <c r="D14" s="35" t="s">
        <v>90</v>
      </c>
      <c r="E14" s="35" t="s">
        <v>91</v>
      </c>
      <c r="F14" s="35" t="s">
        <v>92</v>
      </c>
      <c r="G14" s="35" t="s">
        <v>93</v>
      </c>
      <c r="H14" s="34" t="s">
        <v>70</v>
      </c>
      <c r="I14" s="43" t="s">
        <v>94</v>
      </c>
      <c r="J14" s="34" t="s">
        <v>35</v>
      </c>
      <c r="K14" s="44">
        <v>111041</v>
      </c>
      <c r="L14" s="44">
        <v>2472225</v>
      </c>
      <c r="M14" s="44">
        <v>111041</v>
      </c>
      <c r="N14" s="44">
        <v>2472225</v>
      </c>
      <c r="O14" s="44">
        <v>303940</v>
      </c>
      <c r="P14" s="49">
        <f t="shared" si="1"/>
        <v>2168285</v>
      </c>
      <c r="Q14" s="44">
        <v>115296</v>
      </c>
      <c r="R14" s="44">
        <v>118430.04</v>
      </c>
      <c r="S14" s="50" t="s">
        <v>95</v>
      </c>
      <c r="T14" s="35" t="s">
        <v>96</v>
      </c>
      <c r="U14" s="47" t="s">
        <v>97</v>
      </c>
      <c r="V14" s="48"/>
      <c r="W14" s="48"/>
    </row>
    <row r="15" spans="1:23" ht="26.1" customHeight="1">
      <c r="A15" s="34">
        <v>13</v>
      </c>
      <c r="B15" s="35" t="s">
        <v>88</v>
      </c>
      <c r="C15" s="35" t="s">
        <v>89</v>
      </c>
      <c r="D15" s="35" t="s">
        <v>90</v>
      </c>
      <c r="E15" s="35" t="s">
        <v>98</v>
      </c>
      <c r="F15" s="35" t="s">
        <v>99</v>
      </c>
      <c r="G15" s="35" t="s">
        <v>100</v>
      </c>
      <c r="H15" s="34" t="s">
        <v>70</v>
      </c>
      <c r="I15" s="43" t="s">
        <v>101</v>
      </c>
      <c r="J15" s="34" t="s">
        <v>35</v>
      </c>
      <c r="K15" s="44">
        <v>49902</v>
      </c>
      <c r="L15" s="44">
        <v>784216</v>
      </c>
      <c r="M15" s="44">
        <v>49902</v>
      </c>
      <c r="N15" s="44">
        <v>784216</v>
      </c>
      <c r="O15" s="44">
        <v>0</v>
      </c>
      <c r="P15" s="49">
        <f t="shared" si="1"/>
        <v>784216</v>
      </c>
      <c r="Q15" s="44">
        <v>0</v>
      </c>
      <c r="R15" s="44">
        <v>0</v>
      </c>
      <c r="S15" s="50" t="s">
        <v>102</v>
      </c>
      <c r="T15" s="35" t="s">
        <v>103</v>
      </c>
      <c r="U15" s="47" t="s">
        <v>104</v>
      </c>
      <c r="V15" s="48"/>
      <c r="W15" s="48"/>
    </row>
    <row r="16" spans="1:23" ht="26.1" customHeight="1">
      <c r="A16" s="34">
        <v>14</v>
      </c>
      <c r="B16" s="35" t="s">
        <v>88</v>
      </c>
      <c r="C16" s="35" t="s">
        <v>89</v>
      </c>
      <c r="D16" s="35" t="s">
        <v>105</v>
      </c>
      <c r="E16" s="35" t="s">
        <v>106</v>
      </c>
      <c r="F16" s="35" t="s">
        <v>107</v>
      </c>
      <c r="G16" s="35" t="s">
        <v>108</v>
      </c>
      <c r="H16" s="34" t="s">
        <v>109</v>
      </c>
      <c r="I16" s="43" t="s">
        <v>110</v>
      </c>
      <c r="J16" s="34" t="s">
        <v>35</v>
      </c>
      <c r="K16" s="44">
        <v>39113</v>
      </c>
      <c r="L16" s="44">
        <v>1144700</v>
      </c>
      <c r="M16" s="44">
        <v>39113</v>
      </c>
      <c r="N16" s="44">
        <v>1144700</v>
      </c>
      <c r="O16" s="44">
        <v>583182</v>
      </c>
      <c r="P16" s="49">
        <f t="shared" si="1"/>
        <v>561518</v>
      </c>
      <c r="Q16" s="44">
        <v>9587</v>
      </c>
      <c r="R16" s="44">
        <v>17869.89</v>
      </c>
      <c r="S16" s="50" t="s">
        <v>111</v>
      </c>
      <c r="T16" s="35" t="s">
        <v>112</v>
      </c>
      <c r="U16" s="47" t="s">
        <v>113</v>
      </c>
      <c r="V16" s="48"/>
      <c r="W16" s="48"/>
    </row>
    <row r="17" spans="1:23" ht="26.1" customHeight="1">
      <c r="A17" s="34">
        <v>15</v>
      </c>
      <c r="B17" s="35" t="s">
        <v>88</v>
      </c>
      <c r="C17" s="35" t="s">
        <v>89</v>
      </c>
      <c r="D17" s="35" t="s">
        <v>114</v>
      </c>
      <c r="E17" s="35" t="s">
        <v>115</v>
      </c>
      <c r="F17" s="35" t="s">
        <v>116</v>
      </c>
      <c r="G17" s="35" t="s">
        <v>117</v>
      </c>
      <c r="H17" s="34" t="s">
        <v>70</v>
      </c>
      <c r="I17" s="55" t="s">
        <v>118</v>
      </c>
      <c r="J17" s="34" t="s">
        <v>35</v>
      </c>
      <c r="K17" s="44">
        <v>51363</v>
      </c>
      <c r="L17" s="44">
        <v>1324000</v>
      </c>
      <c r="M17" s="44">
        <v>51363</v>
      </c>
      <c r="N17" s="44">
        <v>1324000</v>
      </c>
      <c r="O17" s="44">
        <v>30536.94</v>
      </c>
      <c r="P17" s="49">
        <f t="shared" si="1"/>
        <v>1293463.06</v>
      </c>
      <c r="Q17" s="44">
        <v>28118</v>
      </c>
      <c r="R17" s="44">
        <v>37658.199999999997</v>
      </c>
      <c r="S17" s="47" t="s">
        <v>119</v>
      </c>
      <c r="T17" s="35" t="s">
        <v>120</v>
      </c>
      <c r="U17" s="47" t="s">
        <v>121</v>
      </c>
      <c r="V17" s="48"/>
      <c r="W17" s="48"/>
    </row>
    <row r="18" spans="1:23" ht="26.1" customHeight="1">
      <c r="A18" s="34">
        <v>16</v>
      </c>
      <c r="B18" s="35" t="s">
        <v>88</v>
      </c>
      <c r="C18" s="35" t="s">
        <v>89</v>
      </c>
      <c r="D18" s="35" t="s">
        <v>122</v>
      </c>
      <c r="E18" s="35" t="s">
        <v>123</v>
      </c>
      <c r="F18" s="35" t="s">
        <v>124</v>
      </c>
      <c r="G18" s="35" t="s">
        <v>125</v>
      </c>
      <c r="H18" s="34" t="s">
        <v>70</v>
      </c>
      <c r="I18" s="43" t="s">
        <v>126</v>
      </c>
      <c r="J18" s="34" t="s">
        <v>35</v>
      </c>
      <c r="K18" s="44">
        <v>22279</v>
      </c>
      <c r="L18" s="44">
        <v>358786</v>
      </c>
      <c r="M18" s="44">
        <v>22279</v>
      </c>
      <c r="N18" s="44">
        <v>358786</v>
      </c>
      <c r="O18" s="44">
        <v>342821</v>
      </c>
      <c r="P18" s="49">
        <f t="shared" si="1"/>
        <v>15965</v>
      </c>
      <c r="Q18" s="44">
        <v>4010</v>
      </c>
      <c r="R18" s="44">
        <v>1445</v>
      </c>
      <c r="S18" s="50" t="s">
        <v>127</v>
      </c>
      <c r="T18" s="35" t="s">
        <v>128</v>
      </c>
      <c r="U18" s="47" t="s">
        <v>129</v>
      </c>
      <c r="V18" s="48"/>
      <c r="W18" s="48"/>
    </row>
    <row r="19" spans="1:23" ht="26.1" customHeight="1">
      <c r="A19" s="34">
        <v>17</v>
      </c>
      <c r="B19" s="35" t="s">
        <v>88</v>
      </c>
      <c r="C19" s="35" t="s">
        <v>130</v>
      </c>
      <c r="D19" s="35" t="s">
        <v>131</v>
      </c>
      <c r="E19" s="35" t="s">
        <v>132</v>
      </c>
      <c r="F19" s="35" t="s">
        <v>133</v>
      </c>
      <c r="G19" s="35" t="s">
        <v>134</v>
      </c>
      <c r="H19" s="34" t="s">
        <v>70</v>
      </c>
      <c r="I19" s="55" t="s">
        <v>135</v>
      </c>
      <c r="J19" s="34" t="s">
        <v>35</v>
      </c>
      <c r="K19" s="44">
        <v>31458</v>
      </c>
      <c r="L19" s="44">
        <v>294703.5</v>
      </c>
      <c r="M19" s="44">
        <v>31458</v>
      </c>
      <c r="N19" s="44">
        <v>294703.5</v>
      </c>
      <c r="O19" s="44">
        <v>12311</v>
      </c>
      <c r="P19" s="49">
        <f t="shared" si="1"/>
        <v>282392.5</v>
      </c>
      <c r="Q19" s="44">
        <v>3867</v>
      </c>
      <c r="R19" s="44">
        <v>5800.5</v>
      </c>
      <c r="S19" s="47" t="s">
        <v>102</v>
      </c>
      <c r="T19" s="35" t="s">
        <v>136</v>
      </c>
      <c r="U19" s="47" t="s">
        <v>137</v>
      </c>
      <c r="V19" s="48"/>
      <c r="W19" s="48"/>
    </row>
    <row r="20" spans="1:23" ht="26.1" customHeight="1">
      <c r="A20" s="34">
        <v>18</v>
      </c>
      <c r="B20" s="35" t="s">
        <v>138</v>
      </c>
      <c r="C20" s="35" t="s">
        <v>139</v>
      </c>
      <c r="D20" s="35" t="s">
        <v>140</v>
      </c>
      <c r="E20" s="35" t="s">
        <v>141</v>
      </c>
      <c r="F20" s="35" t="s">
        <v>142</v>
      </c>
      <c r="G20" s="35" t="s">
        <v>143</v>
      </c>
      <c r="H20" s="34" t="s">
        <v>144</v>
      </c>
      <c r="I20" s="56" t="s">
        <v>145</v>
      </c>
      <c r="J20" s="34" t="s">
        <v>35</v>
      </c>
      <c r="K20" s="44">
        <v>60000</v>
      </c>
      <c r="L20" s="44">
        <v>441114</v>
      </c>
      <c r="M20" s="44">
        <v>60000</v>
      </c>
      <c r="N20" s="44">
        <v>441114</v>
      </c>
      <c r="O20" s="44">
        <v>402719.2</v>
      </c>
      <c r="P20" s="49">
        <f t="shared" si="1"/>
        <v>38394.799999999988</v>
      </c>
      <c r="Q20" s="44">
        <v>19786.21</v>
      </c>
      <c r="R20" s="44">
        <v>21170.43</v>
      </c>
      <c r="S20" s="50" t="s">
        <v>146</v>
      </c>
      <c r="T20" s="35" t="s">
        <v>147</v>
      </c>
      <c r="U20" s="47" t="s">
        <v>148</v>
      </c>
      <c r="V20" s="48"/>
      <c r="W20" s="48"/>
    </row>
    <row r="21" spans="1:23" ht="26.1" customHeight="1">
      <c r="A21" s="34">
        <v>19</v>
      </c>
      <c r="B21" s="35" t="s">
        <v>138</v>
      </c>
      <c r="C21" s="35" t="s">
        <v>139</v>
      </c>
      <c r="D21" s="35" t="s">
        <v>149</v>
      </c>
      <c r="E21" s="35" t="s">
        <v>150</v>
      </c>
      <c r="F21" s="35" t="s">
        <v>151</v>
      </c>
      <c r="G21" s="35" t="s">
        <v>152</v>
      </c>
      <c r="H21" s="36" t="s">
        <v>153</v>
      </c>
      <c r="I21" s="37" t="s">
        <v>154</v>
      </c>
      <c r="J21" s="34" t="s">
        <v>35</v>
      </c>
      <c r="K21" s="38">
        <v>72138</v>
      </c>
      <c r="L21" s="38">
        <v>1700000</v>
      </c>
      <c r="M21" s="38">
        <v>72138</v>
      </c>
      <c r="N21" s="38">
        <v>1700000</v>
      </c>
      <c r="O21" s="38">
        <v>383228.25300000003</v>
      </c>
      <c r="P21" s="49">
        <f t="shared" si="1"/>
        <v>1316771.747</v>
      </c>
      <c r="Q21" s="38">
        <v>129588.495</v>
      </c>
      <c r="R21" s="38">
        <v>40023.288999999997</v>
      </c>
      <c r="S21" s="41" t="s">
        <v>155</v>
      </c>
      <c r="T21" s="35" t="s">
        <v>156</v>
      </c>
      <c r="U21" s="41" t="s">
        <v>157</v>
      </c>
      <c r="V21" s="42"/>
      <c r="W21" s="42"/>
    </row>
    <row r="22" spans="1:23" ht="26.1" customHeight="1">
      <c r="A22" s="34">
        <v>20</v>
      </c>
      <c r="B22" s="35" t="s">
        <v>138</v>
      </c>
      <c r="C22" s="35" t="s">
        <v>139</v>
      </c>
      <c r="D22" s="35" t="s">
        <v>149</v>
      </c>
      <c r="E22" s="35" t="s">
        <v>158</v>
      </c>
      <c r="F22" s="35" t="s">
        <v>159</v>
      </c>
      <c r="G22" s="35" t="s">
        <v>160</v>
      </c>
      <c r="H22" s="36" t="s">
        <v>70</v>
      </c>
      <c r="I22" s="56" t="s">
        <v>161</v>
      </c>
      <c r="J22" s="34" t="s">
        <v>162</v>
      </c>
      <c r="K22" s="38">
        <v>2531</v>
      </c>
      <c r="L22" s="38">
        <v>30267</v>
      </c>
      <c r="M22" s="38">
        <v>2531</v>
      </c>
      <c r="N22" s="57">
        <v>30267</v>
      </c>
      <c r="O22" s="38">
        <v>20288</v>
      </c>
      <c r="P22" s="49">
        <f t="shared" si="1"/>
        <v>9979</v>
      </c>
      <c r="Q22" s="38">
        <v>2587</v>
      </c>
      <c r="R22" s="57">
        <v>4064.66</v>
      </c>
      <c r="S22" s="41" t="s">
        <v>163</v>
      </c>
      <c r="T22" s="35" t="s">
        <v>164</v>
      </c>
      <c r="U22" s="41" t="s">
        <v>165</v>
      </c>
      <c r="V22" s="42"/>
      <c r="W22" s="42"/>
    </row>
    <row r="23" spans="1:23" ht="26.1" customHeight="1">
      <c r="A23" s="34">
        <v>21</v>
      </c>
      <c r="B23" s="35" t="s">
        <v>138</v>
      </c>
      <c r="C23" s="35" t="s">
        <v>139</v>
      </c>
      <c r="D23" s="35" t="s">
        <v>149</v>
      </c>
      <c r="E23" s="35" t="s">
        <v>166</v>
      </c>
      <c r="F23" s="35" t="s">
        <v>167</v>
      </c>
      <c r="G23" s="35" t="s">
        <v>168</v>
      </c>
      <c r="H23" s="36" t="s">
        <v>169</v>
      </c>
      <c r="I23" s="56" t="s">
        <v>170</v>
      </c>
      <c r="J23" s="34" t="s">
        <v>35</v>
      </c>
      <c r="K23" s="38">
        <v>26852</v>
      </c>
      <c r="L23" s="38">
        <v>246575</v>
      </c>
      <c r="M23" s="38">
        <v>26852</v>
      </c>
      <c r="N23" s="57">
        <v>246575</v>
      </c>
      <c r="O23" s="38">
        <v>246575</v>
      </c>
      <c r="P23" s="49">
        <f t="shared" si="1"/>
        <v>0</v>
      </c>
      <c r="Q23" s="38">
        <v>0</v>
      </c>
      <c r="R23" s="57">
        <v>0</v>
      </c>
      <c r="S23" s="41" t="s">
        <v>171</v>
      </c>
      <c r="T23" s="35" t="s">
        <v>172</v>
      </c>
      <c r="U23" s="41" t="s">
        <v>173</v>
      </c>
      <c r="V23" s="42"/>
      <c r="W23" s="42"/>
    </row>
    <row r="24" spans="1:23" ht="26.1" customHeight="1">
      <c r="A24" s="34">
        <v>22</v>
      </c>
      <c r="B24" s="35" t="s">
        <v>138</v>
      </c>
      <c r="C24" s="35" t="s">
        <v>139</v>
      </c>
      <c r="D24" s="35" t="s">
        <v>149</v>
      </c>
      <c r="E24" s="35" t="s">
        <v>166</v>
      </c>
      <c r="F24" s="35" t="s">
        <v>167</v>
      </c>
      <c r="G24" s="35" t="s">
        <v>168</v>
      </c>
      <c r="H24" s="36" t="s">
        <v>109</v>
      </c>
      <c r="I24" s="56" t="s">
        <v>170</v>
      </c>
      <c r="J24" s="34" t="s">
        <v>35</v>
      </c>
      <c r="K24" s="38">
        <v>84815</v>
      </c>
      <c r="L24" s="38">
        <v>2738310</v>
      </c>
      <c r="M24" s="38">
        <v>84851</v>
      </c>
      <c r="N24" s="57">
        <v>2224036</v>
      </c>
      <c r="O24" s="38">
        <v>2114210</v>
      </c>
      <c r="P24" s="49">
        <f t="shared" si="1"/>
        <v>109826</v>
      </c>
      <c r="Q24" s="38">
        <v>33429</v>
      </c>
      <c r="R24" s="57">
        <v>38603.24</v>
      </c>
      <c r="S24" s="41" t="s">
        <v>174</v>
      </c>
      <c r="T24" s="35" t="s">
        <v>172</v>
      </c>
      <c r="U24" s="41" t="s">
        <v>175</v>
      </c>
      <c r="V24" s="42"/>
      <c r="W24" s="42"/>
    </row>
    <row r="25" spans="1:23" ht="26.1" customHeight="1">
      <c r="A25" s="34">
        <v>23</v>
      </c>
      <c r="B25" s="35" t="s">
        <v>176</v>
      </c>
      <c r="C25" s="35" t="s">
        <v>130</v>
      </c>
      <c r="D25" s="35" t="s">
        <v>177</v>
      </c>
      <c r="E25" s="35" t="s">
        <v>178</v>
      </c>
      <c r="F25" s="35" t="s">
        <v>179</v>
      </c>
      <c r="G25" s="35" t="s">
        <v>180</v>
      </c>
      <c r="H25" s="36" t="s">
        <v>169</v>
      </c>
      <c r="I25" s="37" t="s">
        <v>181</v>
      </c>
      <c r="J25" s="34" t="s">
        <v>35</v>
      </c>
      <c r="K25" s="38">
        <v>40177</v>
      </c>
      <c r="L25" s="38">
        <v>998200</v>
      </c>
      <c r="M25" s="38">
        <v>30927</v>
      </c>
      <c r="N25" s="38">
        <v>393632</v>
      </c>
      <c r="O25" s="38">
        <v>165166.39999999999</v>
      </c>
      <c r="P25" s="49">
        <f t="shared" si="1"/>
        <v>228465.6</v>
      </c>
      <c r="Q25" s="38">
        <v>103252.4</v>
      </c>
      <c r="R25" s="38">
        <v>41338.410000000003</v>
      </c>
      <c r="S25" s="41" t="s">
        <v>119</v>
      </c>
      <c r="T25" s="35" t="s">
        <v>182</v>
      </c>
      <c r="U25" s="41" t="s">
        <v>183</v>
      </c>
      <c r="V25" s="42"/>
      <c r="W25" s="42"/>
    </row>
    <row r="26" spans="1:23" ht="26.1" customHeight="1">
      <c r="A26" s="34">
        <v>24</v>
      </c>
      <c r="B26" s="35" t="s">
        <v>176</v>
      </c>
      <c r="C26" s="35" t="s">
        <v>130</v>
      </c>
      <c r="D26" s="35" t="s">
        <v>184</v>
      </c>
      <c r="E26" s="35" t="s">
        <v>185</v>
      </c>
      <c r="F26" s="35" t="s">
        <v>186</v>
      </c>
      <c r="G26" s="35" t="s">
        <v>187</v>
      </c>
      <c r="H26" s="36" t="s">
        <v>70</v>
      </c>
      <c r="I26" s="37" t="s">
        <v>188</v>
      </c>
      <c r="J26" s="34" t="s">
        <v>35</v>
      </c>
      <c r="K26" s="38">
        <v>17394</v>
      </c>
      <c r="L26" s="38">
        <v>326000</v>
      </c>
      <c r="M26" s="38">
        <v>17394</v>
      </c>
      <c r="N26" s="38">
        <v>326000</v>
      </c>
      <c r="O26" s="38">
        <v>275023</v>
      </c>
      <c r="P26" s="49">
        <f t="shared" si="1"/>
        <v>50977</v>
      </c>
      <c r="Q26" s="38">
        <v>0</v>
      </c>
      <c r="R26" s="38">
        <v>0</v>
      </c>
      <c r="S26" s="41" t="s">
        <v>189</v>
      </c>
      <c r="T26" s="35" t="s">
        <v>190</v>
      </c>
      <c r="U26" s="41" t="s">
        <v>191</v>
      </c>
      <c r="V26" s="41" t="s">
        <v>192</v>
      </c>
      <c r="W26" s="42"/>
    </row>
    <row r="27" spans="1:23" ht="26.1" customHeight="1">
      <c r="A27" s="34">
        <v>25</v>
      </c>
      <c r="B27" s="35" t="s">
        <v>176</v>
      </c>
      <c r="C27" s="35" t="s">
        <v>130</v>
      </c>
      <c r="D27" s="35" t="s">
        <v>184</v>
      </c>
      <c r="E27" s="35" t="s">
        <v>193</v>
      </c>
      <c r="F27" s="35" t="s">
        <v>194</v>
      </c>
      <c r="G27" s="35" t="s">
        <v>195</v>
      </c>
      <c r="H27" s="36" t="s">
        <v>169</v>
      </c>
      <c r="I27" s="37" t="s">
        <v>196</v>
      </c>
      <c r="J27" s="34" t="s">
        <v>35</v>
      </c>
      <c r="K27" s="38">
        <v>37499</v>
      </c>
      <c r="L27" s="38">
        <v>1141700</v>
      </c>
      <c r="M27" s="38">
        <v>37499</v>
      </c>
      <c r="N27" s="38">
        <v>1141700</v>
      </c>
      <c r="O27" s="38">
        <v>932071</v>
      </c>
      <c r="P27" s="49">
        <f t="shared" si="1"/>
        <v>209629</v>
      </c>
      <c r="Q27" s="38">
        <v>188890.7</v>
      </c>
      <c r="R27" s="38">
        <v>81300.72</v>
      </c>
      <c r="S27" s="41" t="s">
        <v>197</v>
      </c>
      <c r="T27" s="35" t="s">
        <v>198</v>
      </c>
      <c r="U27" s="41" t="s">
        <v>199</v>
      </c>
      <c r="V27" s="42"/>
      <c r="W27" s="42"/>
    </row>
    <row r="28" spans="1:23" ht="26.1" customHeight="1">
      <c r="A28" s="34">
        <v>26</v>
      </c>
      <c r="B28" s="35" t="s">
        <v>200</v>
      </c>
      <c r="C28" s="35" t="s">
        <v>201</v>
      </c>
      <c r="D28" s="35" t="s">
        <v>202</v>
      </c>
      <c r="E28" s="35" t="s">
        <v>203</v>
      </c>
      <c r="F28" s="35" t="s">
        <v>204</v>
      </c>
      <c r="G28" s="35" t="s">
        <v>205</v>
      </c>
      <c r="H28" s="34" t="s">
        <v>70</v>
      </c>
      <c r="I28" s="43" t="s">
        <v>206</v>
      </c>
      <c r="J28" s="34" t="s">
        <v>35</v>
      </c>
      <c r="K28" s="44">
        <v>78660</v>
      </c>
      <c r="L28" s="44">
        <v>3428000</v>
      </c>
      <c r="M28" s="44">
        <v>78660</v>
      </c>
      <c r="N28" s="44">
        <v>3135000</v>
      </c>
      <c r="O28" s="44">
        <v>3057829</v>
      </c>
      <c r="P28" s="39">
        <f t="shared" si="1"/>
        <v>77171</v>
      </c>
      <c r="Q28" s="44">
        <v>159918</v>
      </c>
      <c r="R28" s="44">
        <v>49555</v>
      </c>
      <c r="S28" s="51" t="s">
        <v>207</v>
      </c>
      <c r="T28" s="35" t="s">
        <v>208</v>
      </c>
      <c r="U28" s="47" t="s">
        <v>209</v>
      </c>
      <c r="V28" s="48"/>
      <c r="W28" s="48"/>
    </row>
    <row r="29" spans="1:23" ht="26.1" customHeight="1">
      <c r="A29" s="34">
        <v>29</v>
      </c>
      <c r="B29" s="35" t="s">
        <v>200</v>
      </c>
      <c r="C29" s="35" t="s">
        <v>201</v>
      </c>
      <c r="D29" s="35" t="s">
        <v>210</v>
      </c>
      <c r="E29" s="35" t="s">
        <v>211</v>
      </c>
      <c r="F29" s="35" t="s">
        <v>212</v>
      </c>
      <c r="G29" s="35" t="s">
        <v>213</v>
      </c>
      <c r="H29" s="34" t="s">
        <v>169</v>
      </c>
      <c r="I29" s="43" t="s">
        <v>206</v>
      </c>
      <c r="J29" s="34" t="s">
        <v>35</v>
      </c>
      <c r="K29" s="44">
        <v>33416</v>
      </c>
      <c r="L29" s="44">
        <v>767250</v>
      </c>
      <c r="M29" s="44">
        <v>33416</v>
      </c>
      <c r="N29" s="44">
        <v>565925</v>
      </c>
      <c r="O29" s="44">
        <v>389549</v>
      </c>
      <c r="P29" s="45">
        <f t="shared" si="1"/>
        <v>176376</v>
      </c>
      <c r="Q29" s="44">
        <v>15399</v>
      </c>
      <c r="R29" s="44">
        <v>20991.919999999998</v>
      </c>
      <c r="S29" s="46" t="s">
        <v>214</v>
      </c>
      <c r="T29" s="35" t="s">
        <v>215</v>
      </c>
      <c r="U29" s="47" t="s">
        <v>216</v>
      </c>
      <c r="V29" s="48"/>
      <c r="W29" s="48"/>
    </row>
    <row r="30" spans="1:23" ht="26.1" customHeight="1">
      <c r="A30" s="34">
        <v>30</v>
      </c>
      <c r="B30" s="35" t="s">
        <v>200</v>
      </c>
      <c r="C30" s="35" t="s">
        <v>201</v>
      </c>
      <c r="D30" s="35" t="s">
        <v>217</v>
      </c>
      <c r="E30" s="35" t="s">
        <v>218</v>
      </c>
      <c r="F30" s="35" t="s">
        <v>219</v>
      </c>
      <c r="G30" s="35" t="s">
        <v>220</v>
      </c>
      <c r="H30" s="34" t="s">
        <v>109</v>
      </c>
      <c r="I30" s="43" t="s">
        <v>206</v>
      </c>
      <c r="J30" s="34" t="s">
        <v>35</v>
      </c>
      <c r="K30" s="44">
        <v>35309</v>
      </c>
      <c r="L30" s="44">
        <v>746000</v>
      </c>
      <c r="M30" s="44">
        <v>35309</v>
      </c>
      <c r="N30" s="44">
        <v>605850</v>
      </c>
      <c r="O30" s="44">
        <v>605850</v>
      </c>
      <c r="P30" s="49">
        <f t="shared" si="1"/>
        <v>0</v>
      </c>
      <c r="Q30" s="44">
        <v>20918</v>
      </c>
      <c r="R30" s="44">
        <v>32967</v>
      </c>
      <c r="S30" s="50" t="s">
        <v>221</v>
      </c>
      <c r="T30" s="35" t="s">
        <v>222</v>
      </c>
      <c r="U30" s="47" t="s">
        <v>223</v>
      </c>
      <c r="V30" s="48"/>
      <c r="W30" s="48"/>
    </row>
    <row r="31" spans="1:23" ht="26.1" customHeight="1">
      <c r="A31" s="34">
        <v>31</v>
      </c>
      <c r="B31" s="35" t="s">
        <v>200</v>
      </c>
      <c r="C31" s="35" t="s">
        <v>201</v>
      </c>
      <c r="D31" s="35" t="s">
        <v>217</v>
      </c>
      <c r="E31" s="35" t="s">
        <v>218</v>
      </c>
      <c r="F31" s="35" t="s">
        <v>219</v>
      </c>
      <c r="G31" s="35" t="s">
        <v>220</v>
      </c>
      <c r="H31" s="34" t="s">
        <v>55</v>
      </c>
      <c r="I31" s="43" t="s">
        <v>206</v>
      </c>
      <c r="J31" s="34" t="s">
        <v>35</v>
      </c>
      <c r="K31" s="44">
        <v>36589</v>
      </c>
      <c r="L31" s="44">
        <v>1413700</v>
      </c>
      <c r="M31" s="44">
        <v>36589</v>
      </c>
      <c r="N31" s="44">
        <v>984730</v>
      </c>
      <c r="O31" s="44">
        <v>889880</v>
      </c>
      <c r="P31" s="49">
        <f t="shared" si="1"/>
        <v>94850</v>
      </c>
      <c r="Q31" s="44">
        <v>67490</v>
      </c>
      <c r="R31" s="44">
        <v>105082</v>
      </c>
      <c r="S31" s="50" t="s">
        <v>224</v>
      </c>
      <c r="T31" s="35" t="s">
        <v>222</v>
      </c>
      <c r="U31" s="47" t="s">
        <v>223</v>
      </c>
      <c r="V31" s="48"/>
      <c r="W31" s="48"/>
    </row>
    <row r="32" spans="1:23" ht="26.1" customHeight="1">
      <c r="A32" s="34">
        <v>32</v>
      </c>
      <c r="B32" s="35" t="s">
        <v>200</v>
      </c>
      <c r="C32" s="35" t="s">
        <v>201</v>
      </c>
      <c r="D32" s="35" t="s">
        <v>217</v>
      </c>
      <c r="E32" s="35" t="s">
        <v>225</v>
      </c>
      <c r="F32" s="35" t="s">
        <v>226</v>
      </c>
      <c r="G32" s="35" t="s">
        <v>227</v>
      </c>
      <c r="H32" s="34" t="s">
        <v>228</v>
      </c>
      <c r="I32" s="43" t="s">
        <v>206</v>
      </c>
      <c r="J32" s="34" t="s">
        <v>35</v>
      </c>
      <c r="K32" s="44">
        <v>16652</v>
      </c>
      <c r="L32" s="44">
        <v>320800</v>
      </c>
      <c r="M32" s="44">
        <v>16652</v>
      </c>
      <c r="N32" s="44">
        <v>320800</v>
      </c>
      <c r="O32" s="44">
        <v>306524</v>
      </c>
      <c r="P32" s="39">
        <f t="shared" si="1"/>
        <v>14276</v>
      </c>
      <c r="Q32" s="44">
        <v>0</v>
      </c>
      <c r="R32" s="44">
        <v>0</v>
      </c>
      <c r="S32" s="50" t="s">
        <v>229</v>
      </c>
      <c r="T32" s="58" t="s">
        <v>230</v>
      </c>
      <c r="U32" s="58" t="s">
        <v>231</v>
      </c>
      <c r="V32" s="48"/>
      <c r="W32" s="48"/>
    </row>
    <row r="33" spans="1:23" ht="26.1" customHeight="1">
      <c r="A33" s="34">
        <v>33</v>
      </c>
      <c r="B33" s="35" t="s">
        <v>200</v>
      </c>
      <c r="C33" s="35" t="s">
        <v>201</v>
      </c>
      <c r="D33" s="35" t="s">
        <v>217</v>
      </c>
      <c r="E33" s="35" t="s">
        <v>232</v>
      </c>
      <c r="F33" s="35" t="s">
        <v>226</v>
      </c>
      <c r="G33" s="35" t="s">
        <v>227</v>
      </c>
      <c r="H33" s="34" t="s">
        <v>233</v>
      </c>
      <c r="I33" s="43" t="s">
        <v>206</v>
      </c>
      <c r="J33" s="34" t="s">
        <v>35</v>
      </c>
      <c r="K33" s="44">
        <v>23096</v>
      </c>
      <c r="L33" s="44">
        <v>551900</v>
      </c>
      <c r="M33" s="59">
        <v>23096</v>
      </c>
      <c r="N33" s="59">
        <v>459664.5</v>
      </c>
      <c r="O33" s="60">
        <v>457606</v>
      </c>
      <c r="P33" s="49">
        <f t="shared" si="1"/>
        <v>2058.5</v>
      </c>
      <c r="Q33" s="61">
        <v>23944</v>
      </c>
      <c r="R33" s="59">
        <v>117861</v>
      </c>
      <c r="S33" s="51" t="s">
        <v>234</v>
      </c>
      <c r="T33" s="58" t="s">
        <v>230</v>
      </c>
      <c r="U33" s="58" t="s">
        <v>231</v>
      </c>
      <c r="V33" s="48"/>
      <c r="W33" s="48"/>
    </row>
    <row r="34" spans="1:23" ht="26.1" customHeight="1">
      <c r="A34" s="34">
        <v>34</v>
      </c>
      <c r="B34" s="35" t="s">
        <v>200</v>
      </c>
      <c r="C34" s="35" t="s">
        <v>201</v>
      </c>
      <c r="D34" s="35" t="s">
        <v>217</v>
      </c>
      <c r="E34" s="35" t="s">
        <v>225</v>
      </c>
      <c r="F34" s="35" t="s">
        <v>226</v>
      </c>
      <c r="G34" s="35" t="s">
        <v>227</v>
      </c>
      <c r="H34" s="34" t="s">
        <v>55</v>
      </c>
      <c r="I34" s="43" t="s">
        <v>206</v>
      </c>
      <c r="J34" s="34" t="s">
        <v>35</v>
      </c>
      <c r="K34" s="44">
        <v>28212</v>
      </c>
      <c r="L34" s="62">
        <v>557140</v>
      </c>
      <c r="M34" s="44">
        <v>0</v>
      </c>
      <c r="N34" s="44">
        <v>0</v>
      </c>
      <c r="O34" s="44">
        <v>0</v>
      </c>
      <c r="P34" s="45">
        <f t="shared" si="1"/>
        <v>0</v>
      </c>
      <c r="Q34" s="44">
        <v>0</v>
      </c>
      <c r="R34" s="44">
        <v>0</v>
      </c>
      <c r="S34" s="50" t="s">
        <v>235</v>
      </c>
      <c r="T34" s="63" t="s">
        <v>230</v>
      </c>
      <c r="U34" s="58" t="s">
        <v>231</v>
      </c>
      <c r="V34" s="48"/>
      <c r="W34" s="48"/>
    </row>
    <row r="35" spans="1:23" ht="26.1" customHeight="1">
      <c r="A35" s="34">
        <v>35</v>
      </c>
      <c r="B35" s="35" t="s">
        <v>200</v>
      </c>
      <c r="C35" s="35" t="s">
        <v>201</v>
      </c>
      <c r="D35" s="35" t="s">
        <v>217</v>
      </c>
      <c r="E35" s="35" t="s">
        <v>225</v>
      </c>
      <c r="F35" s="35" t="s">
        <v>226</v>
      </c>
      <c r="G35" s="35" t="s">
        <v>227</v>
      </c>
      <c r="H35" s="34" t="s">
        <v>45</v>
      </c>
      <c r="I35" s="43" t="s">
        <v>206</v>
      </c>
      <c r="J35" s="34" t="s">
        <v>35</v>
      </c>
      <c r="K35" s="44">
        <v>15529</v>
      </c>
      <c r="L35" s="44">
        <v>309900</v>
      </c>
      <c r="M35" s="64">
        <v>15529</v>
      </c>
      <c r="N35" s="64">
        <v>309900</v>
      </c>
      <c r="O35" s="64">
        <v>301126</v>
      </c>
      <c r="P35" s="45">
        <f t="shared" si="1"/>
        <v>8774</v>
      </c>
      <c r="Q35" s="64">
        <v>0</v>
      </c>
      <c r="R35" s="64">
        <v>0</v>
      </c>
      <c r="S35" s="46" t="s">
        <v>236</v>
      </c>
      <c r="T35" s="35" t="s">
        <v>230</v>
      </c>
      <c r="U35" s="47" t="s">
        <v>231</v>
      </c>
      <c r="V35" s="48"/>
      <c r="W35" s="48"/>
    </row>
    <row r="36" spans="1:23" ht="26.1" customHeight="1">
      <c r="A36" s="34">
        <v>36</v>
      </c>
      <c r="B36" s="35" t="s">
        <v>200</v>
      </c>
      <c r="C36" s="35" t="s">
        <v>201</v>
      </c>
      <c r="D36" s="35" t="s">
        <v>217</v>
      </c>
      <c r="E36" s="35" t="s">
        <v>225</v>
      </c>
      <c r="F36" s="35" t="s">
        <v>226</v>
      </c>
      <c r="G36" s="35" t="s">
        <v>227</v>
      </c>
      <c r="H36" s="34" t="s">
        <v>237</v>
      </c>
      <c r="I36" s="43" t="s">
        <v>206</v>
      </c>
      <c r="J36" s="34" t="s">
        <v>35</v>
      </c>
      <c r="K36" s="44">
        <v>26330</v>
      </c>
      <c r="L36" s="44">
        <v>633100</v>
      </c>
      <c r="M36" s="44">
        <v>26330</v>
      </c>
      <c r="N36" s="44">
        <v>633100</v>
      </c>
      <c r="O36" s="44">
        <v>601242</v>
      </c>
      <c r="P36" s="49">
        <f t="shared" si="1"/>
        <v>31858</v>
      </c>
      <c r="Q36" s="44">
        <v>91</v>
      </c>
      <c r="R36" s="44">
        <v>187</v>
      </c>
      <c r="S36" s="50" t="s">
        <v>238</v>
      </c>
      <c r="T36" s="35" t="s">
        <v>230</v>
      </c>
      <c r="U36" s="47" t="s">
        <v>231</v>
      </c>
      <c r="V36" s="48"/>
      <c r="W36" s="48"/>
    </row>
    <row r="37" spans="1:23" ht="26.1" customHeight="1">
      <c r="A37" s="34">
        <v>37</v>
      </c>
      <c r="B37" s="35" t="s">
        <v>200</v>
      </c>
      <c r="C37" s="35" t="s">
        <v>201</v>
      </c>
      <c r="D37" s="35" t="s">
        <v>239</v>
      </c>
      <c r="E37" s="35" t="s">
        <v>240</v>
      </c>
      <c r="F37" s="35" t="s">
        <v>241</v>
      </c>
      <c r="G37" s="35" t="s">
        <v>242</v>
      </c>
      <c r="H37" s="34" t="s">
        <v>243</v>
      </c>
      <c r="I37" s="43" t="s">
        <v>206</v>
      </c>
      <c r="J37" s="34" t="s">
        <v>35</v>
      </c>
      <c r="K37" s="44">
        <v>10416.4</v>
      </c>
      <c r="L37" s="44">
        <v>189870</v>
      </c>
      <c r="M37" s="44">
        <v>10416.4</v>
      </c>
      <c r="N37" s="44">
        <v>189870</v>
      </c>
      <c r="O37" s="44">
        <v>172657</v>
      </c>
      <c r="P37" s="49">
        <f t="shared" si="1"/>
        <v>17213</v>
      </c>
      <c r="Q37" s="44">
        <v>2184</v>
      </c>
      <c r="R37" s="44">
        <v>2534.96</v>
      </c>
      <c r="S37" s="50" t="s">
        <v>244</v>
      </c>
      <c r="T37" s="58" t="s">
        <v>245</v>
      </c>
      <c r="U37" s="58" t="s">
        <v>246</v>
      </c>
      <c r="V37" s="48"/>
      <c r="W37" s="48"/>
    </row>
    <row r="38" spans="1:23" ht="26.1" customHeight="1">
      <c r="A38" s="34">
        <v>38</v>
      </c>
      <c r="B38" s="35" t="s">
        <v>200</v>
      </c>
      <c r="C38" s="35" t="s">
        <v>201</v>
      </c>
      <c r="D38" s="35" t="s">
        <v>239</v>
      </c>
      <c r="E38" s="35" t="s">
        <v>247</v>
      </c>
      <c r="F38" s="35" t="s">
        <v>248</v>
      </c>
      <c r="G38" s="35" t="s">
        <v>249</v>
      </c>
      <c r="H38" s="34" t="s">
        <v>70</v>
      </c>
      <c r="I38" s="43" t="s">
        <v>206</v>
      </c>
      <c r="J38" s="34" t="s">
        <v>35</v>
      </c>
      <c r="K38" s="44">
        <v>105508</v>
      </c>
      <c r="L38" s="44">
        <v>3190500</v>
      </c>
      <c r="M38" s="44">
        <v>105508</v>
      </c>
      <c r="N38" s="44">
        <v>3190500</v>
      </c>
      <c r="O38" s="44">
        <v>3002278.8</v>
      </c>
      <c r="P38" s="39">
        <f t="shared" si="1"/>
        <v>188221.20000000019</v>
      </c>
      <c r="Q38" s="44">
        <v>79143</v>
      </c>
      <c r="R38" s="44">
        <v>110071.83</v>
      </c>
      <c r="S38" s="51" t="s">
        <v>229</v>
      </c>
      <c r="T38" s="35" t="s">
        <v>250</v>
      </c>
      <c r="U38" s="47" t="s">
        <v>251</v>
      </c>
      <c r="V38" s="48"/>
      <c r="W38" s="48"/>
    </row>
    <row r="39" spans="1:23" ht="26.1" customHeight="1">
      <c r="A39" s="34">
        <v>42</v>
      </c>
      <c r="B39" s="35" t="s">
        <v>252</v>
      </c>
      <c r="C39" s="35" t="s">
        <v>253</v>
      </c>
      <c r="D39" s="35" t="s">
        <v>254</v>
      </c>
      <c r="E39" s="35" t="s">
        <v>255</v>
      </c>
      <c r="F39" s="35" t="s">
        <v>256</v>
      </c>
      <c r="G39" s="35" t="s">
        <v>257</v>
      </c>
      <c r="H39" s="36" t="s">
        <v>258</v>
      </c>
      <c r="I39" s="37" t="s">
        <v>259</v>
      </c>
      <c r="J39" s="34" t="s">
        <v>35</v>
      </c>
      <c r="K39" s="38">
        <v>54009</v>
      </c>
      <c r="L39" s="38">
        <v>932360</v>
      </c>
      <c r="M39" s="38">
        <v>54009</v>
      </c>
      <c r="N39" s="38">
        <v>932360</v>
      </c>
      <c r="O39" s="38">
        <v>774710</v>
      </c>
      <c r="P39" s="45">
        <f t="shared" si="1"/>
        <v>157650</v>
      </c>
      <c r="Q39" s="38">
        <v>0</v>
      </c>
      <c r="R39" s="38">
        <v>0</v>
      </c>
      <c r="S39" s="53" t="s">
        <v>224</v>
      </c>
      <c r="T39" s="35" t="s">
        <v>260</v>
      </c>
      <c r="U39" s="41" t="s">
        <v>261</v>
      </c>
      <c r="V39" s="42"/>
      <c r="W39" s="42"/>
    </row>
    <row r="40" spans="1:23" ht="26.1" customHeight="1">
      <c r="A40" s="34">
        <v>43</v>
      </c>
      <c r="B40" s="35" t="s">
        <v>252</v>
      </c>
      <c r="C40" s="35" t="s">
        <v>253</v>
      </c>
      <c r="D40" s="35" t="s">
        <v>254</v>
      </c>
      <c r="E40" s="35" t="s">
        <v>255</v>
      </c>
      <c r="F40" s="35" t="s">
        <v>256</v>
      </c>
      <c r="G40" s="35" t="s">
        <v>257</v>
      </c>
      <c r="H40" s="36" t="s">
        <v>228</v>
      </c>
      <c r="I40" s="37" t="s">
        <v>259</v>
      </c>
      <c r="J40" s="34" t="s">
        <v>35</v>
      </c>
      <c r="K40" s="38">
        <v>54501</v>
      </c>
      <c r="L40" s="38">
        <v>1089820</v>
      </c>
      <c r="M40" s="38">
        <v>54501</v>
      </c>
      <c r="N40" s="38">
        <v>1089820</v>
      </c>
      <c r="O40" s="38">
        <v>455852</v>
      </c>
      <c r="P40" s="49">
        <f t="shared" si="1"/>
        <v>633968</v>
      </c>
      <c r="Q40" s="38">
        <v>144015</v>
      </c>
      <c r="R40" s="38">
        <v>38593.5</v>
      </c>
      <c r="S40" s="41" t="s">
        <v>262</v>
      </c>
      <c r="T40" s="35" t="s">
        <v>260</v>
      </c>
      <c r="U40" s="41" t="s">
        <v>263</v>
      </c>
      <c r="V40" s="42"/>
      <c r="W40" s="42"/>
    </row>
  </sheetData>
  <autoFilter ref="A4:W4" xr:uid="{55DCC871-31D5-4FFE-A204-62CB7C666125}"/>
  <mergeCells count="17">
    <mergeCell ref="Q3:R3"/>
    <mergeCell ref="T3:T4"/>
    <mergeCell ref="U3:U4"/>
    <mergeCell ref="V3:V4"/>
    <mergeCell ref="W3:W4"/>
    <mergeCell ref="G3:G4"/>
    <mergeCell ref="H3:H4"/>
    <mergeCell ref="I3:I4"/>
    <mergeCell ref="J3:J4"/>
    <mergeCell ref="K3:L3"/>
    <mergeCell ref="M3:N3"/>
    <mergeCell ref="A3:A4"/>
    <mergeCell ref="B3:B4"/>
    <mergeCell ref="C3:C4"/>
    <mergeCell ref="D3:D4"/>
    <mergeCell ref="E3:E4"/>
    <mergeCell ref="F3:F4"/>
  </mergeCells>
  <phoneticPr fontId="3" type="noConversion"/>
  <pageMargins left="0.7" right="0.7" top="0.75" bottom="0.75" header="0.3" footer="0.3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최종처분(지정)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2025-01-07T09:48:01Z</dcterms:created>
  <dcterms:modified xsi:type="dcterms:W3CDTF">2025-01-07T09:48:42Z</dcterms:modified>
</cp:coreProperties>
</file>